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DADOS AEROPORTO\"/>
    </mc:Choice>
  </mc:AlternateContent>
  <bookViews>
    <workbookView xWindow="0" yWindow="0" windowWidth="20490" windowHeight="7620" activeTab="2"/>
  </bookViews>
  <sheets>
    <sheet name="Aeronaves" sheetId="1" r:id="rId1"/>
    <sheet name="Carga Aérea" sheetId="3" r:id="rId2"/>
    <sheet name="Passageiros" sheetId="5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5" l="1"/>
  <c r="D21" i="5"/>
  <c r="C21" i="5"/>
  <c r="E7" i="5"/>
  <c r="D7" i="5"/>
  <c r="C7" i="5"/>
  <c r="E21" i="3"/>
  <c r="D21" i="3"/>
  <c r="C21" i="3"/>
  <c r="C7" i="3"/>
  <c r="D7" i="3"/>
  <c r="G21" i="1"/>
  <c r="E21" i="1"/>
  <c r="C21" i="1"/>
  <c r="G7" i="1"/>
  <c r="E7" i="1"/>
  <c r="C7" i="1"/>
  <c r="C15" i="5" l="1"/>
  <c r="D15" i="5"/>
  <c r="E15" i="5"/>
  <c r="C15" i="3"/>
  <c r="D15" i="3"/>
  <c r="C15" i="1"/>
  <c r="E15" i="1"/>
  <c r="G15" i="1"/>
</calcChain>
</file>

<file path=xl/sharedStrings.xml><?xml version="1.0" encoding="utf-8"?>
<sst xmlns="http://schemas.openxmlformats.org/spreadsheetml/2006/main" count="73" uniqueCount="33">
  <si>
    <r>
      <t>Discriminação</t>
    </r>
    <r>
      <rPr>
        <sz val="10"/>
        <color rgb="FF000000"/>
        <rFont val="Arial"/>
        <family val="2"/>
      </rPr>
      <t xml:space="preserve"> </t>
    </r>
  </si>
  <si>
    <t xml:space="preserve">Pousos no Mês </t>
  </si>
  <si>
    <t xml:space="preserve">Decolagens no Mês </t>
  </si>
  <si>
    <t>Pou + Dec. no Mês</t>
  </si>
  <si>
    <r>
      <t>Carregada no Mês</t>
    </r>
    <r>
      <rPr>
        <sz val="10"/>
        <color rgb="FF000000"/>
        <rFont val="Arial"/>
        <family val="2"/>
      </rPr>
      <t xml:space="preserve"> </t>
    </r>
  </si>
  <si>
    <t>Descarregada no Mês</t>
  </si>
  <si>
    <t>Car. + Descar. no mês</t>
  </si>
  <si>
    <t xml:space="preserve">Embarcado no Mês </t>
  </si>
  <si>
    <t>Desembarcado no Mês</t>
  </si>
  <si>
    <t>Emb + Desemb. no Mês</t>
  </si>
  <si>
    <t>JANEIRO</t>
  </si>
  <si>
    <t>FEVEREIRO</t>
  </si>
  <si>
    <t>MARÇO</t>
  </si>
  <si>
    <t>ABRIL</t>
  </si>
  <si>
    <t>MAIO</t>
  </si>
  <si>
    <t>TOTAL</t>
  </si>
  <si>
    <t>TOTAL 2020</t>
  </si>
  <si>
    <t>TOTAL 2019</t>
  </si>
  <si>
    <t>DIFERENÇA</t>
  </si>
  <si>
    <t xml:space="preserve">FEVEREIRO </t>
  </si>
  <si>
    <t xml:space="preserve">JANEIRO </t>
  </si>
  <si>
    <t>Descarregada</t>
  </si>
  <si>
    <t>nos 5 Meses</t>
  </si>
  <si>
    <t xml:space="preserve"> nos 5 meses</t>
  </si>
  <si>
    <t>Carregada</t>
  </si>
  <si>
    <t xml:space="preserve">Car. + Descar. </t>
  </si>
  <si>
    <t>5 meses</t>
  </si>
  <si>
    <t xml:space="preserve">Pousos nos 5 Meses </t>
  </si>
  <si>
    <t xml:space="preserve">Decolagens nos 5 Meses </t>
  </si>
  <si>
    <t>Pou + Dec. nos 5 Meses</t>
  </si>
  <si>
    <t>Embarcado nos 5 meses</t>
  </si>
  <si>
    <t>Desembarcado nos 5 meses</t>
  </si>
  <si>
    <t>Emb + Desemb. nos 5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</si>
</sst>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 (W1)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5B5B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1" fillId="0" borderId="0"/>
  </cellStyleXfs>
  <cellXfs count="25">
    <xf numFmtId="0" fontId="0" fillId="0" borderId="0" xfId="0"/>
    <xf numFmtId="0" fontId="18" fillId="0" borderId="0" xfId="0" applyFont="1"/>
    <xf numFmtId="0" fontId="20" fillId="33" borderId="10" xfId="0" applyFont="1" applyFill="1" applyBorder="1" applyAlignment="1">
      <alignment horizontal="center" wrapText="1"/>
    </xf>
    <xf numFmtId="0" fontId="19" fillId="0" borderId="10" xfId="0" applyFont="1" applyFill="1" applyBorder="1" applyAlignment="1">
      <alignment horizontal="left" wrapText="1"/>
    </xf>
    <xf numFmtId="3" fontId="19" fillId="0" borderId="10" xfId="0" applyNumberFormat="1" applyFont="1" applyFill="1" applyBorder="1" applyAlignment="1">
      <alignment horizontal="right" wrapText="1"/>
    </xf>
    <xf numFmtId="0" fontId="19" fillId="34" borderId="10" xfId="0" applyFont="1" applyFill="1" applyBorder="1" applyAlignment="1">
      <alignment horizontal="left" wrapText="1"/>
    </xf>
    <xf numFmtId="3" fontId="19" fillId="34" borderId="10" xfId="0" applyNumberFormat="1" applyFont="1" applyFill="1" applyBorder="1" applyAlignment="1">
      <alignment horizontal="right" wrapText="1"/>
    </xf>
    <xf numFmtId="0" fontId="20" fillId="34" borderId="10" xfId="0" applyFont="1" applyFill="1" applyBorder="1" applyAlignment="1">
      <alignment horizontal="left" wrapText="1"/>
    </xf>
    <xf numFmtId="0" fontId="20" fillId="33" borderId="12" xfId="0" applyFont="1" applyFill="1" applyBorder="1" applyAlignment="1">
      <alignment horizontal="center" wrapText="1"/>
    </xf>
    <xf numFmtId="0" fontId="18" fillId="0" borderId="11" xfId="0" applyFont="1" applyBorder="1"/>
    <xf numFmtId="3" fontId="18" fillId="0" borderId="11" xfId="0" applyNumberFormat="1" applyFont="1" applyBorder="1"/>
    <xf numFmtId="0" fontId="17" fillId="35" borderId="11" xfId="0" applyFont="1" applyFill="1" applyBorder="1"/>
    <xf numFmtId="4" fontId="17" fillId="35" borderId="11" xfId="0" applyNumberFormat="1" applyFont="1" applyFill="1" applyBorder="1"/>
    <xf numFmtId="4" fontId="17" fillId="35" borderId="13" xfId="0" applyNumberFormat="1" applyFont="1" applyFill="1" applyBorder="1"/>
    <xf numFmtId="0" fontId="20" fillId="33" borderId="11" xfId="0" applyFont="1" applyFill="1" applyBorder="1" applyAlignment="1">
      <alignment horizontal="center" wrapText="1"/>
    </xf>
    <xf numFmtId="0" fontId="17" fillId="35" borderId="13" xfId="0" applyFont="1" applyFill="1" applyBorder="1" applyAlignment="1">
      <alignment horizontal="center"/>
    </xf>
    <xf numFmtId="0" fontId="20" fillId="0" borderId="11" xfId="0" applyFont="1" applyFill="1" applyBorder="1" applyAlignment="1">
      <alignment horizontal="center" wrapText="1"/>
    </xf>
    <xf numFmtId="0" fontId="19" fillId="34" borderId="12" xfId="0" applyFont="1" applyFill="1" applyBorder="1" applyAlignment="1">
      <alignment horizontal="left" wrapText="1"/>
    </xf>
    <xf numFmtId="3" fontId="19" fillId="34" borderId="12" xfId="0" applyNumberFormat="1" applyFont="1" applyFill="1" applyBorder="1" applyAlignment="1">
      <alignment horizontal="right" wrapText="1"/>
    </xf>
    <xf numFmtId="0" fontId="18" fillId="0" borderId="0" xfId="0" applyFont="1" applyFill="1"/>
    <xf numFmtId="0" fontId="17" fillId="35" borderId="11" xfId="0" applyFont="1" applyFill="1" applyBorder="1" applyAlignment="1">
      <alignment horizontal="center"/>
    </xf>
    <xf numFmtId="0" fontId="18" fillId="0" borderId="0" xfId="0" applyFont="1" applyFill="1" applyBorder="1"/>
    <xf numFmtId="4" fontId="17" fillId="0" borderId="0" xfId="0" applyNumberFormat="1" applyFont="1" applyFill="1" applyBorder="1"/>
    <xf numFmtId="0" fontId="18" fillId="0" borderId="0" xfId="0" applyFont="1" applyBorder="1"/>
    <xf numFmtId="3" fontId="19" fillId="36" borderId="10" xfId="0" applyNumberFormat="1" applyFont="1" applyFill="1" applyBorder="1" applyAlignment="1">
      <alignment horizontal="right" wrapText="1"/>
    </xf>
  </cellXfs>
  <cellStyles count="4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rmal 2" xfId="43"/>
    <cellStyle name="Nota" xfId="15" builtinId="10" customBuiltin="1"/>
    <cellStyle name="Saída" xfId="10" builtinId="21" customBuiltin="1"/>
    <cellStyle name="Separador de milhares 2" xfId="42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B1:H21"/>
  <sheetViews>
    <sheetView showGridLines="0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9" sqref="H9:H15"/>
    </sheetView>
  </sheetViews>
  <sheetFormatPr defaultRowHeight="15" customHeight="1"/>
  <cols>
    <col min="1" max="1" width="2" style="1" customWidth="1"/>
    <col min="2" max="2" width="33" style="1" customWidth="1"/>
    <col min="3" max="3" width="21.85546875" style="1" customWidth="1"/>
    <col min="4" max="4" width="14.5703125" style="1" bestFit="1" customWidth="1"/>
    <col min="5" max="5" width="27.7109375" style="1" customWidth="1"/>
    <col min="6" max="6" width="18.85546875" style="1" bestFit="1" customWidth="1"/>
    <col min="7" max="7" width="24.140625" style="1" customWidth="1"/>
    <col min="8" max="8" width="18.140625" style="1" bestFit="1" customWidth="1"/>
    <col min="9" max="16384" width="9.140625" style="1"/>
  </cols>
  <sheetData>
    <row r="1" spans="2:8" ht="15" customHeight="1">
      <c r="B1" s="2">
        <v>2019</v>
      </c>
      <c r="C1" s="2" t="s">
        <v>1</v>
      </c>
      <c r="D1" s="2"/>
      <c r="E1" s="2" t="s">
        <v>2</v>
      </c>
      <c r="F1" s="2"/>
      <c r="G1" s="2" t="s">
        <v>3</v>
      </c>
      <c r="H1" s="2"/>
    </row>
    <row r="2" spans="2:8">
      <c r="B2" s="3" t="s">
        <v>10</v>
      </c>
      <c r="C2" s="24">
        <v>1115</v>
      </c>
      <c r="D2" s="4"/>
      <c r="E2" s="4">
        <v>1111</v>
      </c>
      <c r="F2" s="4"/>
      <c r="G2" s="4">
        <v>2226</v>
      </c>
      <c r="H2" s="4"/>
    </row>
    <row r="3" spans="2:8">
      <c r="B3" s="3" t="s">
        <v>19</v>
      </c>
      <c r="C3" s="24">
        <v>882</v>
      </c>
      <c r="D3" s="4"/>
      <c r="E3" s="4">
        <v>884</v>
      </c>
      <c r="F3" s="4"/>
      <c r="G3" s="4">
        <v>1766</v>
      </c>
      <c r="H3" s="4"/>
    </row>
    <row r="4" spans="2:8">
      <c r="B4" s="3" t="s">
        <v>12</v>
      </c>
      <c r="C4" s="24">
        <v>852</v>
      </c>
      <c r="D4" s="4"/>
      <c r="E4" s="4">
        <v>852</v>
      </c>
      <c r="F4" s="4"/>
      <c r="G4" s="4">
        <v>1704</v>
      </c>
      <c r="H4" s="4"/>
    </row>
    <row r="5" spans="2:8" ht="15" customHeight="1">
      <c r="B5" s="3" t="s">
        <v>13</v>
      </c>
      <c r="C5" s="24">
        <v>744</v>
      </c>
      <c r="D5" s="4"/>
      <c r="E5" s="4">
        <v>744</v>
      </c>
      <c r="F5" s="4"/>
      <c r="G5" s="4">
        <v>1488</v>
      </c>
      <c r="H5" s="4"/>
    </row>
    <row r="6" spans="2:8" ht="15" customHeight="1">
      <c r="B6" s="3" t="s">
        <v>14</v>
      </c>
      <c r="C6" s="24">
        <v>737</v>
      </c>
      <c r="D6" s="4"/>
      <c r="E6" s="4">
        <v>732</v>
      </c>
      <c r="F6" s="4"/>
      <c r="G6" s="4">
        <v>1469</v>
      </c>
      <c r="H6" s="4"/>
    </row>
    <row r="7" spans="2:8" ht="15" customHeight="1">
      <c r="B7" s="7" t="s">
        <v>15</v>
      </c>
      <c r="C7" s="24">
        <f t="shared" ref="C7:G7" si="0">SUM(C2:C6)</f>
        <v>4330</v>
      </c>
      <c r="D7" s="6"/>
      <c r="E7" s="6">
        <f t="shared" si="0"/>
        <v>4323</v>
      </c>
      <c r="F7" s="6"/>
      <c r="G7" s="6">
        <f t="shared" si="0"/>
        <v>8653</v>
      </c>
      <c r="H7" s="6"/>
    </row>
    <row r="9" spans="2:8" ht="15" customHeight="1">
      <c r="B9" s="2">
        <v>2020</v>
      </c>
      <c r="C9" s="2" t="s">
        <v>1</v>
      </c>
      <c r="D9" s="2"/>
      <c r="E9" s="2" t="s">
        <v>2</v>
      </c>
      <c r="F9" s="2"/>
      <c r="G9" s="2" t="s">
        <v>3</v>
      </c>
      <c r="H9" s="2"/>
    </row>
    <row r="10" spans="2:8" ht="15" customHeight="1">
      <c r="B10" s="3" t="s">
        <v>10</v>
      </c>
      <c r="C10" s="24">
        <v>1021</v>
      </c>
      <c r="D10" s="4"/>
      <c r="E10" s="4">
        <v>1016</v>
      </c>
      <c r="F10" s="4"/>
      <c r="G10" s="4">
        <v>2037</v>
      </c>
      <c r="H10" s="4"/>
    </row>
    <row r="11" spans="2:8" ht="15" customHeight="1">
      <c r="B11" s="3" t="s">
        <v>11</v>
      </c>
      <c r="C11" s="24">
        <v>878</v>
      </c>
      <c r="D11" s="4"/>
      <c r="E11" s="4">
        <v>879</v>
      </c>
      <c r="F11" s="4"/>
      <c r="G11" s="4">
        <v>1757</v>
      </c>
      <c r="H11" s="4"/>
    </row>
    <row r="12" spans="2:8" ht="15" customHeight="1">
      <c r="B12" s="3" t="s">
        <v>12</v>
      </c>
      <c r="C12" s="24">
        <v>643</v>
      </c>
      <c r="D12" s="4"/>
      <c r="E12" s="4">
        <v>646</v>
      </c>
      <c r="F12" s="4"/>
      <c r="G12" s="4">
        <v>1289</v>
      </c>
      <c r="H12" s="4"/>
    </row>
    <row r="13" spans="2:8" ht="15" customHeight="1">
      <c r="B13" s="3" t="s">
        <v>13</v>
      </c>
      <c r="C13" s="24">
        <v>50</v>
      </c>
      <c r="D13" s="4"/>
      <c r="E13" s="4">
        <v>51</v>
      </c>
      <c r="F13" s="4"/>
      <c r="G13" s="4">
        <v>101</v>
      </c>
      <c r="H13" s="4"/>
    </row>
    <row r="14" spans="2:8" ht="15" customHeight="1">
      <c r="B14" s="3" t="s">
        <v>14</v>
      </c>
      <c r="C14" s="24">
        <v>69</v>
      </c>
      <c r="D14" s="4"/>
      <c r="E14" s="4">
        <v>69</v>
      </c>
      <c r="F14" s="4"/>
      <c r="G14" s="4">
        <v>138</v>
      </c>
      <c r="H14" s="4"/>
    </row>
    <row r="15" spans="2:8" ht="15" customHeight="1">
      <c r="B15" s="5" t="s">
        <v>16</v>
      </c>
      <c r="C15" s="24">
        <f t="shared" ref="C15:G15" si="1">SUM(C10:C14)</f>
        <v>2661</v>
      </c>
      <c r="D15" s="6"/>
      <c r="E15" s="6">
        <f t="shared" si="1"/>
        <v>2661</v>
      </c>
      <c r="F15" s="6"/>
      <c r="G15" s="6">
        <f t="shared" si="1"/>
        <v>5322</v>
      </c>
      <c r="H15" s="6"/>
    </row>
    <row r="18" spans="2:8" ht="15" customHeight="1">
      <c r="B18" s="8" t="s">
        <v>0</v>
      </c>
      <c r="C18" s="8" t="s">
        <v>27</v>
      </c>
      <c r="D18" s="8"/>
      <c r="E18" s="8" t="s">
        <v>28</v>
      </c>
      <c r="F18" s="8"/>
      <c r="G18" s="8" t="s">
        <v>29</v>
      </c>
      <c r="H18" s="8"/>
    </row>
    <row r="19" spans="2:8" ht="15" customHeight="1">
      <c r="B19" s="9" t="s">
        <v>17</v>
      </c>
      <c r="C19" s="10">
        <v>4330</v>
      </c>
      <c r="D19" s="10"/>
      <c r="E19" s="10">
        <v>4323</v>
      </c>
      <c r="F19" s="10"/>
      <c r="G19" s="10">
        <v>8653</v>
      </c>
      <c r="H19" s="10"/>
    </row>
    <row r="20" spans="2:8" ht="15" customHeight="1">
      <c r="B20" s="9" t="s">
        <v>16</v>
      </c>
      <c r="C20" s="10">
        <v>2661</v>
      </c>
      <c r="D20" s="10"/>
      <c r="E20" s="10">
        <v>2661</v>
      </c>
      <c r="F20" s="10"/>
      <c r="G20" s="10">
        <v>5322</v>
      </c>
      <c r="H20" s="10"/>
    </row>
    <row r="21" spans="2:8" ht="15" customHeight="1">
      <c r="B21" s="11" t="s">
        <v>18</v>
      </c>
      <c r="C21" s="12">
        <f>(C20-C19)*100/C19</f>
        <v>-38.545034642032334</v>
      </c>
      <c r="D21" s="12"/>
      <c r="E21" s="12">
        <f>(E20-E19)*100/E19</f>
        <v>-38.445523941707151</v>
      </c>
      <c r="F21" s="12"/>
      <c r="G21" s="12">
        <f t="shared" ref="G21:H21" si="2">(G20-G19)*100/G19</f>
        <v>-38.495319542355254</v>
      </c>
      <c r="H21" s="12"/>
    </row>
  </sheetData>
  <pageMargins left="0.78740157499999996" right="0.78740157499999996" top="0.984251969" bottom="0.984251969" header="0.4921259845" footer="0.492125984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E21"/>
  <sheetViews>
    <sheetView showGridLines="0" zoomScale="90" zoomScaleNormal="90" workbookViewId="0">
      <pane xSplit="2" ySplit="1" topLeftCell="C2" activePane="bottomRight" state="frozen"/>
      <selection pane="topRight" activeCell="C1" sqref="C1"/>
      <selection pane="bottomLeft" activeCell="A6" sqref="A6"/>
      <selection pane="bottomRight" activeCell="I9" sqref="I9"/>
    </sheetView>
  </sheetViews>
  <sheetFormatPr defaultRowHeight="15" customHeight="1"/>
  <cols>
    <col min="1" max="1" width="2" style="1" customWidth="1"/>
    <col min="2" max="2" width="53.85546875" style="1" customWidth="1"/>
    <col min="3" max="3" width="23.5703125" style="1" customWidth="1"/>
    <col min="4" max="4" width="20.85546875" style="1" bestFit="1" customWidth="1"/>
    <col min="5" max="5" width="21.140625" style="1" bestFit="1" customWidth="1"/>
    <col min="6" max="16384" width="9.140625" style="1"/>
  </cols>
  <sheetData>
    <row r="1" spans="2:5" ht="15" customHeight="1">
      <c r="B1" s="2">
        <v>2019</v>
      </c>
      <c r="C1" s="2" t="s">
        <v>4</v>
      </c>
      <c r="D1" s="2" t="s">
        <v>5</v>
      </c>
      <c r="E1" s="2" t="s">
        <v>6</v>
      </c>
    </row>
    <row r="2" spans="2:5" ht="15" customHeight="1">
      <c r="B2" s="3" t="s">
        <v>20</v>
      </c>
      <c r="C2" s="4">
        <v>17257</v>
      </c>
      <c r="D2" s="4">
        <v>38668</v>
      </c>
      <c r="E2" s="4">
        <v>55925</v>
      </c>
    </row>
    <row r="3" spans="2:5" ht="15" customHeight="1">
      <c r="B3" s="3" t="s">
        <v>11</v>
      </c>
      <c r="C3" s="4">
        <v>19966</v>
      </c>
      <c r="D3" s="4">
        <v>52331</v>
      </c>
      <c r="E3" s="4">
        <v>72297</v>
      </c>
    </row>
    <row r="4" spans="2:5" ht="15" customHeight="1">
      <c r="B4" s="3" t="s">
        <v>12</v>
      </c>
      <c r="C4" s="4">
        <v>19421</v>
      </c>
      <c r="D4" s="4">
        <v>43567</v>
      </c>
      <c r="E4" s="4">
        <v>62988</v>
      </c>
    </row>
    <row r="5" spans="2:5" ht="15" customHeight="1">
      <c r="B5" s="3" t="s">
        <v>13</v>
      </c>
      <c r="C5" s="4">
        <v>19463</v>
      </c>
      <c r="D5" s="4">
        <v>47107</v>
      </c>
      <c r="E5" s="4">
        <v>66570</v>
      </c>
    </row>
    <row r="6" spans="2:5" ht="15" customHeight="1">
      <c r="B6" s="3" t="s">
        <v>14</v>
      </c>
      <c r="C6" s="4">
        <v>18230</v>
      </c>
      <c r="D6" s="4">
        <v>37956</v>
      </c>
      <c r="E6" s="4">
        <v>56186</v>
      </c>
    </row>
    <row r="7" spans="2:5" ht="15" customHeight="1">
      <c r="B7" s="5" t="s">
        <v>15</v>
      </c>
      <c r="C7" s="6">
        <f t="shared" ref="C7:D7" si="0">SUM(C2:C6)</f>
        <v>94337</v>
      </c>
      <c r="D7" s="6">
        <f t="shared" si="0"/>
        <v>219629</v>
      </c>
      <c r="E7" s="6"/>
    </row>
    <row r="9" spans="2:5" ht="15" customHeight="1">
      <c r="B9" s="2">
        <v>2020</v>
      </c>
      <c r="C9" s="2" t="s">
        <v>4</v>
      </c>
      <c r="D9" s="2" t="s">
        <v>5</v>
      </c>
      <c r="E9" s="2" t="s">
        <v>6</v>
      </c>
    </row>
    <row r="10" spans="2:5" ht="15" customHeight="1">
      <c r="B10" s="3" t="s">
        <v>10</v>
      </c>
      <c r="C10" s="4">
        <v>17698</v>
      </c>
      <c r="D10" s="4">
        <v>45613</v>
      </c>
      <c r="E10" s="4">
        <v>63311</v>
      </c>
    </row>
    <row r="11" spans="2:5" ht="15" customHeight="1">
      <c r="B11" s="3" t="s">
        <v>11</v>
      </c>
      <c r="C11" s="4">
        <v>16943</v>
      </c>
      <c r="D11" s="4">
        <v>39868</v>
      </c>
      <c r="E11" s="4">
        <v>56811</v>
      </c>
    </row>
    <row r="12" spans="2:5" ht="15" customHeight="1">
      <c r="B12" s="3" t="s">
        <v>12</v>
      </c>
      <c r="C12" s="4">
        <v>13276</v>
      </c>
      <c r="D12" s="4">
        <v>31487</v>
      </c>
      <c r="E12" s="4">
        <v>44763</v>
      </c>
    </row>
    <row r="13" spans="2:5" ht="15" customHeight="1">
      <c r="B13" s="3" t="s">
        <v>13</v>
      </c>
      <c r="C13" s="4">
        <v>140</v>
      </c>
      <c r="D13" s="4">
        <v>740</v>
      </c>
      <c r="E13" s="4">
        <v>880</v>
      </c>
    </row>
    <row r="14" spans="2:5" ht="15" customHeight="1">
      <c r="B14" s="3" t="s">
        <v>14</v>
      </c>
      <c r="C14" s="4">
        <v>2896</v>
      </c>
      <c r="D14" s="4">
        <v>1468</v>
      </c>
      <c r="E14" s="4">
        <v>4364</v>
      </c>
    </row>
    <row r="15" spans="2:5" ht="15" customHeight="1">
      <c r="B15" s="5" t="s">
        <v>15</v>
      </c>
      <c r="C15" s="6">
        <f t="shared" ref="C15:D15" si="1">SUM(C10:C14)</f>
        <v>50953</v>
      </c>
      <c r="D15" s="6">
        <f t="shared" si="1"/>
        <v>119176</v>
      </c>
      <c r="E15" s="6"/>
    </row>
    <row r="17" spans="1:5" ht="15" customHeight="1">
      <c r="C17" s="14" t="s">
        <v>24</v>
      </c>
      <c r="D17" s="14" t="s">
        <v>21</v>
      </c>
      <c r="E17" s="14" t="s">
        <v>25</v>
      </c>
    </row>
    <row r="18" spans="1:5" ht="15" customHeight="1">
      <c r="A18" s="9"/>
      <c r="B18" s="14" t="s">
        <v>0</v>
      </c>
      <c r="C18" s="14" t="s">
        <v>23</v>
      </c>
      <c r="D18" s="14" t="s">
        <v>22</v>
      </c>
      <c r="E18" s="14" t="s">
        <v>26</v>
      </c>
    </row>
    <row r="19" spans="1:5" ht="15" customHeight="1">
      <c r="A19" s="9"/>
      <c r="B19" s="16">
        <v>2019</v>
      </c>
      <c r="C19" s="10">
        <v>94337</v>
      </c>
      <c r="D19" s="10">
        <v>219629</v>
      </c>
      <c r="E19" s="10">
        <v>313966</v>
      </c>
    </row>
    <row r="20" spans="1:5" ht="15" customHeight="1">
      <c r="A20" s="9"/>
      <c r="B20" s="16">
        <v>2020</v>
      </c>
      <c r="C20" s="10">
        <v>50953</v>
      </c>
      <c r="D20" s="10">
        <v>119176</v>
      </c>
      <c r="E20" s="10">
        <v>170129</v>
      </c>
    </row>
    <row r="21" spans="1:5" ht="15" customHeight="1">
      <c r="B21" s="15" t="s">
        <v>18</v>
      </c>
      <c r="C21" s="13">
        <f t="shared" ref="C21:E21" si="2">(C20-C19)*100/C19</f>
        <v>-45.988318475253614</v>
      </c>
      <c r="D21" s="13">
        <f t="shared" si="2"/>
        <v>-45.737584745183923</v>
      </c>
      <c r="E21" s="13">
        <f t="shared" si="2"/>
        <v>-45.812922418351029</v>
      </c>
    </row>
  </sheetData>
  <pageMargins left="0.78740157499999996" right="0.78740157499999996" top="0.984251969" bottom="0.984251969" header="0.4921259845" footer="0.492125984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B1:H24"/>
  <sheetViews>
    <sheetView showGridLines="0"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5" sqref="C5"/>
    </sheetView>
  </sheetViews>
  <sheetFormatPr defaultRowHeight="15" customHeight="1"/>
  <cols>
    <col min="1" max="1" width="2" style="1" customWidth="1"/>
    <col min="2" max="2" width="37.28515625" style="1" customWidth="1"/>
    <col min="3" max="3" width="25.28515625" style="1" customWidth="1"/>
    <col min="4" max="4" width="27.42578125" style="1" customWidth="1"/>
    <col min="5" max="5" width="28.5703125" style="1" customWidth="1"/>
    <col min="6" max="16384" width="9.140625" style="1"/>
  </cols>
  <sheetData>
    <row r="1" spans="2:5" ht="15" customHeight="1">
      <c r="B1" s="2">
        <v>2019</v>
      </c>
      <c r="C1" s="2" t="s">
        <v>7</v>
      </c>
      <c r="D1" s="2" t="s">
        <v>8</v>
      </c>
      <c r="E1" s="2" t="s">
        <v>9</v>
      </c>
    </row>
    <row r="2" spans="2:5">
      <c r="B2" s="3" t="s">
        <v>10</v>
      </c>
      <c r="C2" s="4">
        <v>133884</v>
      </c>
      <c r="D2" s="4">
        <v>123425</v>
      </c>
      <c r="E2" s="4">
        <v>257309</v>
      </c>
    </row>
    <row r="3" spans="2:5">
      <c r="B3" s="3" t="s">
        <v>11</v>
      </c>
      <c r="C3" s="4">
        <v>102477</v>
      </c>
      <c r="D3" s="4">
        <v>104900</v>
      </c>
      <c r="E3" s="4">
        <v>207377</v>
      </c>
    </row>
    <row r="4" spans="2:5" ht="15" customHeight="1">
      <c r="B4" s="3" t="s">
        <v>12</v>
      </c>
      <c r="C4" s="4">
        <v>99628</v>
      </c>
      <c r="D4" s="4">
        <v>96865</v>
      </c>
      <c r="E4" s="4">
        <v>196493</v>
      </c>
    </row>
    <row r="5" spans="2:5" ht="15" customHeight="1">
      <c r="B5" s="3" t="s">
        <v>13</v>
      </c>
      <c r="C5" s="4">
        <v>85186</v>
      </c>
      <c r="D5" s="4">
        <v>82288</v>
      </c>
      <c r="E5" s="4">
        <v>167474</v>
      </c>
    </row>
    <row r="6" spans="2:5" ht="15" customHeight="1">
      <c r="B6" s="3" t="s">
        <v>14</v>
      </c>
      <c r="C6" s="4">
        <v>74581</v>
      </c>
      <c r="D6" s="4">
        <v>71532</v>
      </c>
      <c r="E6" s="4">
        <v>146113</v>
      </c>
    </row>
    <row r="7" spans="2:5" ht="15" customHeight="1">
      <c r="B7" s="17" t="s">
        <v>15</v>
      </c>
      <c r="C7" s="18">
        <f t="shared" ref="C7:E7" si="0">SUM(C2:C6)</f>
        <v>495756</v>
      </c>
      <c r="D7" s="18">
        <f t="shared" si="0"/>
        <v>479010</v>
      </c>
      <c r="E7" s="18">
        <f t="shared" si="0"/>
        <v>974766</v>
      </c>
    </row>
    <row r="9" spans="2:5" ht="15" customHeight="1">
      <c r="B9" s="2">
        <v>2020</v>
      </c>
      <c r="C9" s="2" t="s">
        <v>7</v>
      </c>
      <c r="D9" s="2" t="s">
        <v>8</v>
      </c>
      <c r="E9" s="2" t="s">
        <v>9</v>
      </c>
    </row>
    <row r="10" spans="2:5" ht="15" customHeight="1">
      <c r="B10" s="3" t="s">
        <v>10</v>
      </c>
      <c r="C10" s="4">
        <v>129262</v>
      </c>
      <c r="D10" s="4">
        <v>114400</v>
      </c>
      <c r="E10" s="4">
        <v>243662</v>
      </c>
    </row>
    <row r="11" spans="2:5" ht="15" customHeight="1">
      <c r="B11" s="3" t="s">
        <v>11</v>
      </c>
      <c r="C11" s="4">
        <v>98069</v>
      </c>
      <c r="D11" s="4">
        <v>99824</v>
      </c>
      <c r="E11" s="4">
        <v>197893</v>
      </c>
    </row>
    <row r="12" spans="2:5" ht="15" customHeight="1">
      <c r="B12" s="3" t="s">
        <v>12</v>
      </c>
      <c r="C12" s="4">
        <v>62716</v>
      </c>
      <c r="D12" s="4">
        <v>60656</v>
      </c>
      <c r="E12" s="4">
        <v>123372</v>
      </c>
    </row>
    <row r="13" spans="2:5" ht="15" customHeight="1">
      <c r="B13" s="3" t="s">
        <v>13</v>
      </c>
      <c r="C13" s="4">
        <v>217</v>
      </c>
      <c r="D13" s="4">
        <v>277</v>
      </c>
      <c r="E13" s="4">
        <v>494</v>
      </c>
    </row>
    <row r="14" spans="2:5" ht="15" customHeight="1">
      <c r="B14" s="3" t="s">
        <v>14</v>
      </c>
      <c r="C14" s="4">
        <v>2164</v>
      </c>
      <c r="D14" s="4">
        <v>1576</v>
      </c>
      <c r="E14" s="4">
        <v>3740</v>
      </c>
    </row>
    <row r="15" spans="2:5" ht="15" customHeight="1">
      <c r="B15" s="5" t="s">
        <v>15</v>
      </c>
      <c r="C15" s="6">
        <f t="shared" ref="C15:E15" si="1">SUM(C10:C14)</f>
        <v>292428</v>
      </c>
      <c r="D15" s="6">
        <f t="shared" si="1"/>
        <v>276733</v>
      </c>
      <c r="E15" s="6">
        <f t="shared" si="1"/>
        <v>569161</v>
      </c>
    </row>
    <row r="18" spans="2:8" ht="15" customHeight="1">
      <c r="B18" s="9"/>
      <c r="C18" s="14" t="s">
        <v>30</v>
      </c>
      <c r="D18" s="14" t="s">
        <v>31</v>
      </c>
      <c r="E18" s="14" t="s">
        <v>32</v>
      </c>
    </row>
    <row r="19" spans="2:8" ht="15" customHeight="1">
      <c r="B19" s="16">
        <v>2019</v>
      </c>
      <c r="C19" s="10">
        <v>495756</v>
      </c>
      <c r="D19" s="10">
        <v>479010</v>
      </c>
      <c r="E19" s="10">
        <v>974766</v>
      </c>
      <c r="F19" s="19"/>
      <c r="G19" s="19"/>
      <c r="H19" s="19"/>
    </row>
    <row r="20" spans="2:8" ht="15" customHeight="1">
      <c r="B20" s="16">
        <v>2020</v>
      </c>
      <c r="C20" s="10">
        <v>292428</v>
      </c>
      <c r="D20" s="10">
        <v>276733</v>
      </c>
      <c r="E20" s="10">
        <v>569161</v>
      </c>
      <c r="F20" s="21"/>
      <c r="G20" s="21"/>
      <c r="H20" s="21"/>
    </row>
    <row r="21" spans="2:8" ht="15" customHeight="1">
      <c r="B21" s="20" t="s">
        <v>18</v>
      </c>
      <c r="C21" s="12">
        <f t="shared" ref="C21:E21" si="2">(C20-C19)*100/C19</f>
        <v>-41.013724493500838</v>
      </c>
      <c r="D21" s="12">
        <f t="shared" si="2"/>
        <v>-42.228137199640926</v>
      </c>
      <c r="E21" s="12">
        <f t="shared" si="2"/>
        <v>-41.610499340354508</v>
      </c>
      <c r="F21" s="22"/>
      <c r="G21" s="22"/>
      <c r="H21" s="21"/>
    </row>
    <row r="22" spans="2:8" ht="15" customHeight="1">
      <c r="F22" s="21"/>
      <c r="G22" s="21"/>
      <c r="H22" s="21"/>
    </row>
    <row r="23" spans="2:8" ht="15" customHeight="1">
      <c r="F23" s="21"/>
      <c r="G23" s="21"/>
      <c r="H23" s="21"/>
    </row>
    <row r="24" spans="2:8" ht="15" customHeight="1">
      <c r="F24" s="23"/>
      <c r="G24" s="23"/>
      <c r="H24" s="23"/>
    </row>
  </sheetData>
  <pageMargins left="0.78740157499999996" right="0.78740157499999996" top="0.984251969" bottom="0.984251969" header="0.4921259845" footer="0.492125984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Aeronaves</vt:lpstr>
      <vt:lpstr>Carga Aérea</vt:lpstr>
      <vt:lpstr>Passageiros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PRPG - Movimento Operacional Detalhado - Aeronaves</dc:title>
  <dc:creator>Infraero</dc:creator>
  <cp:lastModifiedBy>Alexandre Palmar</cp:lastModifiedBy>
  <dcterms:created xsi:type="dcterms:W3CDTF">2014-04-07T18:24:57Z</dcterms:created>
  <dcterms:modified xsi:type="dcterms:W3CDTF">2020-06-21T01:08:49Z</dcterms:modified>
</cp:coreProperties>
</file>